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E\Desktop\TARIFS\"/>
    </mc:Choice>
  </mc:AlternateContent>
  <xr:revisionPtr revIDLastSave="0" documentId="8_{61DDB865-B98C-4847-B72D-6DD8AB853259}" xr6:coauthVersionLast="47" xr6:coauthVersionMax="47" xr10:uidLastSave="{00000000-0000-0000-0000-000000000000}"/>
  <workbookProtection workbookAlgorithmName="SHA-512" workbookHashValue="bXsuegUAGuR3IXiFNe3F64oMGfKOAi1BQf7w1I0v1Jai4kXs90c+N55ybGU7CRZn0wKwYAzQX1/lAVn//oruZQ==" workbookSaltValue="EMnAMOPk2HRrTdSPguwWg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Feuil1" sheetId="2" r:id="rId2"/>
  </sheets>
  <definedNames>
    <definedName name="_xlnm._FilterDatabase" localSheetId="0" hidden="1">Sheet1!$A$17:$H$31</definedName>
    <definedName name="_xlnm.Print_Area" localSheetId="0">Sheet1!$A$1:$G$35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9" i="1" s="1"/>
  <c r="I21" i="1" s="1"/>
  <c r="H18" i="1"/>
  <c r="G18" i="1" l="1"/>
  <c r="G19" i="1" l="1"/>
  <c r="I20" i="1" s="1"/>
  <c r="G20" i="1" l="1"/>
</calcChain>
</file>

<file path=xl/sharedStrings.xml><?xml version="1.0" encoding="utf-8"?>
<sst xmlns="http://schemas.openxmlformats.org/spreadsheetml/2006/main" count="30" uniqueCount="30">
  <si>
    <t>TOTAL TTC</t>
  </si>
  <si>
    <t>Prix total TTC</t>
  </si>
  <si>
    <t>SAS DOMAINES BOUTEILLER - CHÂTEAU LANESSAN - 33460 CUSSAC-FORT-MEDOC - TEL : 05 56 58 94 80</t>
  </si>
  <si>
    <t xml:space="preserve">CODE POSTAL :                                                           </t>
  </si>
  <si>
    <t xml:space="preserve">VILLE : </t>
  </si>
  <si>
    <t xml:space="preserve">EMAIL  :    </t>
  </si>
  <si>
    <t>ADRESSE DE FACTURATION (si différente de l'adresse de livraison)</t>
  </si>
  <si>
    <t xml:space="preserve">NOM PRENOM:                                                     </t>
  </si>
  <si>
    <t xml:space="preserve">ADRESSE DE LIVRAISON: </t>
  </si>
  <si>
    <t xml:space="preserve">TEL PORTABLE :                                                                                                                                                    </t>
  </si>
  <si>
    <r>
      <rPr>
        <b/>
        <u/>
        <sz val="16"/>
        <color rgb="FFC55E09"/>
        <rFont val="Calibri"/>
        <family val="2"/>
      </rPr>
      <t xml:space="preserve">COORDONNEES: </t>
    </r>
    <r>
      <rPr>
        <b/>
        <u/>
        <sz val="12"/>
        <rFont val="Calibri"/>
        <family val="2"/>
      </rPr>
      <t>(cliquez sur les cellules grises et complétez)</t>
    </r>
    <r>
      <rPr>
        <b/>
        <u/>
        <sz val="8"/>
        <color rgb="FFC55E09"/>
        <rFont val="Calibri"/>
        <family val="2"/>
      </rPr>
      <t xml:space="preserve">
</t>
    </r>
    <r>
      <rPr>
        <b/>
        <u/>
        <sz val="12"/>
        <color rgb="FFC55E09"/>
        <rFont val="Calibri"/>
        <family val="2"/>
      </rPr>
      <t xml:space="preserve">
NOM :                                                                                  PRENOM : 
SOCIETE (à préciser si livraison sur votre lieu de travail) :  
ADRESSE : 
CODE POSTAL :                                                               VILLE : 
PORTABLE :                                                                      EMAIL  :                                                                                      @ 
REMARQUES POUR FACILITER LA LIVRAISON (code immeuble, gardien) : </t>
    </r>
    <r>
      <rPr>
        <b/>
        <i/>
        <u/>
        <sz val="10"/>
        <color rgb="FFC55E09"/>
        <rFont val="Calibri"/>
        <family val="2"/>
      </rPr>
      <t>.</t>
    </r>
    <r>
      <rPr>
        <b/>
        <i/>
        <u/>
        <sz val="12"/>
        <color rgb="FFC55E09"/>
        <rFont val="Calibri"/>
        <family val="2"/>
      </rPr>
      <t xml:space="preserve">
</t>
    </r>
    <r>
      <rPr>
        <b/>
        <u/>
        <sz val="12"/>
        <color rgb="FFC55E09"/>
        <rFont val="Calibri"/>
        <family val="2"/>
      </rPr>
      <t xml:space="preserve">
ADRESSE DE FACTURATION (si différente de l'adresse de livraison, merci de l'inscrire ici) :  </t>
    </r>
    <r>
      <rPr>
        <b/>
        <i/>
        <u/>
        <sz val="12"/>
        <color rgb="FFC55E09"/>
        <rFont val="Calibri"/>
        <family val="2"/>
      </rPr>
      <t xml:space="preserve">
</t>
    </r>
    <r>
      <rPr>
        <b/>
        <u/>
        <sz val="12"/>
        <color rgb="FFC55E09"/>
        <rFont val="Calibri"/>
        <family val="2"/>
      </rPr>
      <t xml:space="preserve">MODE DE REGLEMENT : </t>
    </r>
    <r>
      <rPr>
        <b/>
        <u/>
        <sz val="16"/>
        <color rgb="FFC55E09"/>
        <rFont val="Times New Roman"/>
        <family val="1"/>
      </rPr>
      <t xml:space="preserve"> 󠇎</t>
    </r>
    <r>
      <rPr>
        <b/>
        <u/>
        <sz val="12"/>
        <color rgb="FFC55E09"/>
        <rFont val="Calibri"/>
        <family val="2"/>
      </rPr>
      <t xml:space="preserve"> Chèque * libellé à l'ordre de SAS Domaines Bouteiller     </t>
    </r>
    <r>
      <rPr>
        <b/>
        <u/>
        <sz val="16"/>
        <color rgb="FFC55E09"/>
        <rFont val="Times New Roman"/>
        <family val="1"/>
      </rPr>
      <t xml:space="preserve"> 󠇎</t>
    </r>
    <r>
      <rPr>
        <b/>
        <u/>
        <sz val="12"/>
        <color rgb="FFC55E09"/>
        <rFont val="Calibri"/>
        <family val="2"/>
      </rPr>
      <t xml:space="preserve"> Virement bancaire (nous demander notre RIB) 
* : Vous pouvez envoyer votre bon de commande et votre réglement à l'adresse suivante : 
-Par courieur à SAS Domaines Bouteiller Chateau Lanessan 33460 CUSSAC-FORT-MEDOC 
-Par email : evelyne.guillaume@lanessan.com</t>
    </r>
  </si>
  <si>
    <t>Prix public</t>
  </si>
  <si>
    <t>Oui</t>
  </si>
  <si>
    <t>Non</t>
  </si>
  <si>
    <t>Nombre de caisse</t>
  </si>
  <si>
    <t>Qté btlles/caisses</t>
  </si>
  <si>
    <r>
      <rPr>
        <b/>
        <sz val="20"/>
        <color theme="0"/>
        <rFont val="Copperplate Gothic Light"/>
        <family val="2"/>
      </rPr>
      <t xml:space="preserve">Offre spéciale  </t>
    </r>
    <r>
      <rPr>
        <b/>
        <sz val="18"/>
        <color theme="0"/>
        <rFont val="Copperplate Gothic Light"/>
        <family val="2"/>
      </rPr>
      <t xml:space="preserve">
</t>
    </r>
    <r>
      <rPr>
        <b/>
        <sz val="16"/>
        <color theme="0"/>
        <rFont val="Copperplate Gothic Light"/>
        <family val="2"/>
      </rPr>
      <t>Disponibilité limitée*</t>
    </r>
  </si>
  <si>
    <t xml:space="preserve">Offre Spéciale </t>
  </si>
  <si>
    <t>Frais de port</t>
  </si>
  <si>
    <t>Commande à transmettre par email à adv@lanessan.com</t>
  </si>
  <si>
    <t xml:space="preserve"> </t>
  </si>
  <si>
    <t xml:space="preserve"> Chèque / Virement bancaire / Carte bancaire (3D secure)</t>
  </si>
  <si>
    <t xml:space="preserve">* Envoyez votre bon de commande par e-mail à l'adresse suivante : adv@lanessan.com </t>
  </si>
  <si>
    <t xml:space="preserve">MODE DE REGLEMENT* : </t>
  </si>
  <si>
    <t>Dès réception de votre bon de commande validé, une confirmation vous sera adressée par e-mail ainsi que les modalités de paiement.</t>
  </si>
  <si>
    <t>6 Magnums</t>
  </si>
  <si>
    <r>
      <rPr>
        <b/>
        <sz val="20"/>
        <color rgb="FF333333"/>
        <rFont val="Calibri"/>
        <family val="2"/>
        <scheme val="minor"/>
      </rPr>
      <t>Magnums</t>
    </r>
    <r>
      <rPr>
        <b/>
        <sz val="14"/>
        <color rgb="FF333333"/>
        <rFont val="Calibri"/>
        <family val="2"/>
        <scheme val="minor"/>
      </rPr>
      <t xml:space="preserve">
Haut-Médoc Calèches de Lanessan 2015, </t>
    </r>
    <r>
      <rPr>
        <sz val="14"/>
        <color rgb="FF333333"/>
        <rFont val="Calibri"/>
        <family val="2"/>
        <scheme val="minor"/>
      </rPr>
      <t>second vin</t>
    </r>
    <r>
      <rPr>
        <b/>
        <sz val="14"/>
        <color rgb="FF333333"/>
        <rFont val="Calibri"/>
        <family val="2"/>
        <scheme val="minor"/>
      </rPr>
      <t xml:space="preserve">   </t>
    </r>
  </si>
  <si>
    <r>
      <t xml:space="preserve">* Frais de Port : 18 euros TTC pour 6 magnums , 22 euros TTC pour 12 magnums,  livraison offerte à partir de18 magnums ( en France ,hors livraison express)
Conditionnement en carton d'origine.
</t>
    </r>
    <r>
      <rPr>
        <b/>
        <sz val="12"/>
        <color indexed="63"/>
        <rFont val="Calibri"/>
        <family val="2"/>
      </rPr>
      <t xml:space="preserve">
Le transporteur prendra contact avec vous par sms ou par e-mail pour convenir d'un rdv à la journée.
*Dans la limite des stocks disponibles.</t>
    </r>
  </si>
  <si>
    <t xml:space="preserve">         Chateau Lanessan 
                 Magnums de Calèches de Lanessan 2015</t>
  </si>
  <si>
    <t>Offre valable
jusqu'au 15/03/2022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</si>
</sst>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_-* #,##0.00\ [$€-40C]_-;\-* #,##0.00\ [$€-40C]_-;_-* &quot;-&quot;??\ [$€-40C]_-;_-@_-"/>
  </numFmts>
  <fonts count="43" x14ac:knownFonts="1">
    <font>
      <sz val="10"/>
      <name val="Arial"/>
    </font>
    <font>
      <sz val="8"/>
      <name val="Aria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u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b/>
      <u/>
      <sz val="8"/>
      <color rgb="FF333333"/>
      <name val="Calibri"/>
      <family val="2"/>
      <scheme val="minor"/>
    </font>
    <font>
      <u/>
      <sz val="12"/>
      <color rgb="FF333333"/>
      <name val="Calibri"/>
      <family val="2"/>
      <scheme val="minor"/>
    </font>
    <font>
      <b/>
      <i/>
      <sz val="13"/>
      <color rgb="FF333333"/>
      <name val="Calibri"/>
      <family val="2"/>
      <scheme val="minor"/>
    </font>
    <font>
      <b/>
      <i/>
      <sz val="8"/>
      <color rgb="FF333333"/>
      <name val="Calibri"/>
      <family val="2"/>
      <scheme val="minor"/>
    </font>
    <font>
      <b/>
      <i/>
      <sz val="10"/>
      <color rgb="FF333333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u/>
      <sz val="12"/>
      <color rgb="FF333333"/>
      <name val="Calibri"/>
      <family val="2"/>
    </font>
    <font>
      <sz val="7"/>
      <color rgb="FF333333"/>
      <name val="Calibri"/>
      <family val="2"/>
      <scheme val="minor"/>
    </font>
    <font>
      <b/>
      <sz val="20"/>
      <color rgb="FF333333"/>
      <name val="Calibri"/>
      <family val="2"/>
      <scheme val="minor"/>
    </font>
    <font>
      <b/>
      <i/>
      <sz val="14"/>
      <color rgb="FF333333"/>
      <name val="Calibri"/>
      <family val="2"/>
      <scheme val="minor"/>
    </font>
    <font>
      <sz val="26"/>
      <color rgb="FFFFFFFF"/>
      <name val="Copperplate Gothic Light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0"/>
      <color rgb="FF9F0600"/>
      <name val="Calibri"/>
      <family val="2"/>
      <scheme val="minor"/>
    </font>
    <font>
      <b/>
      <u/>
      <sz val="12"/>
      <color rgb="FFC55E09"/>
      <name val="Calibri"/>
      <family val="2"/>
    </font>
    <font>
      <b/>
      <u/>
      <sz val="16"/>
      <color rgb="FFC55E09"/>
      <name val="Calibri"/>
      <family val="2"/>
    </font>
    <font>
      <b/>
      <u/>
      <sz val="8"/>
      <color rgb="FFC55E09"/>
      <name val="Calibri"/>
      <family val="2"/>
    </font>
    <font>
      <b/>
      <i/>
      <u/>
      <sz val="10"/>
      <color rgb="FFC55E09"/>
      <name val="Calibri"/>
      <family val="2"/>
    </font>
    <font>
      <b/>
      <i/>
      <u/>
      <sz val="12"/>
      <color rgb="FFC55E09"/>
      <name val="Calibri"/>
      <family val="2"/>
    </font>
    <font>
      <b/>
      <u/>
      <sz val="16"/>
      <color rgb="FFC55E09"/>
      <name val="Times New Roman"/>
      <family val="1"/>
    </font>
    <font>
      <b/>
      <sz val="12"/>
      <color theme="0"/>
      <name val="Calibri"/>
      <family val="2"/>
    </font>
    <font>
      <b/>
      <u/>
      <sz val="12"/>
      <name val="Calibri"/>
      <family val="2"/>
    </font>
    <font>
      <b/>
      <u/>
      <sz val="14"/>
      <color rgb="FFC55E09"/>
      <name val="Copperplate Gothic Light"/>
      <family val="2"/>
    </font>
    <font>
      <strike/>
      <sz val="14"/>
      <color rgb="FF333333"/>
      <name val="Calibri"/>
      <family val="2"/>
      <scheme val="minor"/>
    </font>
    <font>
      <b/>
      <sz val="18"/>
      <color theme="0"/>
      <name val="Copperplate Gothic Light"/>
      <family val="2"/>
    </font>
    <font>
      <sz val="16"/>
      <color theme="0"/>
      <name val="Raleway"/>
    </font>
    <font>
      <sz val="10"/>
      <name val="Arial"/>
      <family val="2"/>
    </font>
    <font>
      <sz val="9"/>
      <color rgb="FF333333"/>
      <name val="Calibri"/>
      <family val="2"/>
      <scheme val="minor"/>
    </font>
    <font>
      <b/>
      <sz val="16"/>
      <color theme="0"/>
      <name val="Copperplate Gothic Light"/>
      <family val="2"/>
    </font>
    <font>
      <b/>
      <sz val="20"/>
      <color theme="0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55E0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 applyNumberFormat="0" applyFill="0" applyBorder="0" applyAlignment="0" applyProtection="0"/>
  </cellStyleXfs>
  <cellXfs count="11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/>
    <xf numFmtId="0" fontId="4" fillId="0" borderId="0" xfId="0" applyFont="1" applyFill="1" applyAlignment="1" applyProtection="1">
      <protection locked="0"/>
    </xf>
    <xf numFmtId="0" fontId="8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 applyProtection="1">
      <protection locked="0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7" xfId="0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13" xfId="0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vertical="top" wrapText="1"/>
      <protection locked="0"/>
    </xf>
    <xf numFmtId="0" fontId="18" fillId="0" borderId="14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5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vertical="top" wrapText="1"/>
    </xf>
    <xf numFmtId="0" fontId="18" fillId="0" borderId="11" xfId="0" applyFont="1" applyFill="1" applyBorder="1" applyProtection="1"/>
    <xf numFmtId="0" fontId="18" fillId="0" borderId="11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right" vertical="top" wrapText="1"/>
    </xf>
    <xf numFmtId="0" fontId="9" fillId="0" borderId="14" xfId="0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vertical="center" wrapText="1"/>
    </xf>
    <xf numFmtId="0" fontId="18" fillId="0" borderId="3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4" fillId="0" borderId="13" xfId="0" applyFont="1" applyFill="1" applyBorder="1" applyProtection="1"/>
    <xf numFmtId="0" fontId="4" fillId="0" borderId="0" xfId="0" applyFont="1" applyFill="1" applyBorder="1" applyProtection="1"/>
    <xf numFmtId="0" fontId="10" fillId="0" borderId="5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26" fillId="0" borderId="11" xfId="0" applyFont="1" applyFill="1" applyBorder="1" applyAlignment="1" applyProtection="1">
      <alignment vertical="center" wrapText="1"/>
    </xf>
    <xf numFmtId="0" fontId="4" fillId="0" borderId="11" xfId="0" applyFont="1" applyFill="1" applyBorder="1" applyProtection="1"/>
    <xf numFmtId="0" fontId="33" fillId="3" borderId="8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 applyProtection="1">
      <alignment horizontal="center" vertical="center" wrapText="1"/>
      <protection locked="0"/>
    </xf>
    <xf numFmtId="0" fontId="33" fillId="3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right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>
      <alignment vertical="center"/>
    </xf>
    <xf numFmtId="165" fontId="36" fillId="2" borderId="3" xfId="0" applyNumberFormat="1" applyFont="1" applyFill="1" applyBorder="1" applyAlignment="1" applyProtection="1">
      <alignment horizontal="center" vertical="center"/>
    </xf>
    <xf numFmtId="165" fontId="17" fillId="2" borderId="3" xfId="0" applyNumberFormat="1" applyFont="1" applyFill="1" applyBorder="1" applyAlignment="1" applyProtection="1">
      <alignment horizontal="center" vertical="center"/>
    </xf>
    <xf numFmtId="0" fontId="39" fillId="0" borderId="0" xfId="0" applyFont="1"/>
    <xf numFmtId="0" fontId="13" fillId="0" borderId="2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/>
    </xf>
    <xf numFmtId="0" fontId="23" fillId="3" borderId="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22" fillId="0" borderId="6" xfId="0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center" vertical="top" wrapText="1"/>
    </xf>
    <xf numFmtId="0" fontId="20" fillId="0" borderId="6" xfId="0" applyFont="1" applyFill="1" applyBorder="1" applyAlignment="1" applyProtection="1">
      <alignment horizontal="center" vertical="top" wrapText="1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right" vertical="center" wrapText="1"/>
    </xf>
    <xf numFmtId="0" fontId="38" fillId="3" borderId="10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5" xfId="2" applyFont="1" applyFill="1" applyBorder="1" applyAlignment="1" applyProtection="1">
      <alignment horizontal="center" vertical="top" wrapText="1"/>
      <protection locked="0"/>
    </xf>
    <xf numFmtId="0" fontId="25" fillId="0" borderId="0" xfId="2" applyFont="1" applyFill="1" applyBorder="1" applyAlignment="1" applyProtection="1">
      <alignment horizontal="center" vertical="top" wrapText="1"/>
      <protection locked="0"/>
    </xf>
    <xf numFmtId="0" fontId="25" fillId="0" borderId="13" xfId="2" applyFont="1" applyFill="1" applyBorder="1" applyAlignment="1" applyProtection="1">
      <alignment horizontal="center" vertical="top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7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mruColors>
      <color rgb="FFC55E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2251017</xdr:colOff>
      <xdr:row>1</xdr:row>
      <xdr:rowOff>840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C21D578-B836-4C4B-BF87-B40E065FAC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35" b="30981"/>
        <a:stretch/>
      </xdr:blipFill>
      <xdr:spPr>
        <a:xfrm>
          <a:off x="0" y="0"/>
          <a:ext cx="2256732" cy="905080"/>
        </a:xfrm>
        <a:prstGeom prst="rect">
          <a:avLst/>
        </a:prstGeom>
      </xdr:spPr>
    </xdr:pic>
    <xdr:clientData/>
  </xdr:twoCellAnchor>
  <xdr:twoCellAnchor editAs="oneCell">
    <xdr:from>
      <xdr:col>0</xdr:col>
      <xdr:colOff>43545</xdr:colOff>
      <xdr:row>31</xdr:row>
      <xdr:rowOff>42617</xdr:rowOff>
    </xdr:from>
    <xdr:to>
      <xdr:col>0</xdr:col>
      <xdr:colOff>1824991</xdr:colOff>
      <xdr:row>34</xdr:row>
      <xdr:rowOff>262890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3A3B25A-07AA-437F-80E9-84C13F339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5" y="13004237"/>
          <a:ext cx="1770016" cy="765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="75" zoomScaleNormal="75" workbookViewId="0">
      <selection activeCell="P9" sqref="P9"/>
    </sheetView>
  </sheetViews>
  <sheetFormatPr baseColWidth="10" defaultColWidth="9.140625" defaultRowHeight="12.75" x14ac:dyDescent="0.2"/>
  <cols>
    <col min="1" max="1" width="42.42578125" style="1" customWidth="1"/>
    <col min="2" max="2" width="57.140625" style="1" customWidth="1"/>
    <col min="3" max="3" width="12.85546875" style="5" customWidth="1"/>
    <col min="4" max="4" width="12.7109375" style="1" customWidth="1"/>
    <col min="5" max="5" width="15" style="1" customWidth="1"/>
    <col min="6" max="6" width="15.85546875" style="6" customWidth="1"/>
    <col min="7" max="7" width="16.28515625" style="1" customWidth="1"/>
    <col min="8" max="8" width="7.5703125" style="1" hidden="1" customWidth="1"/>
    <col min="9" max="9" width="11.28515625" style="1" hidden="1" customWidth="1"/>
    <col min="10" max="10" width="11.42578125" style="1" customWidth="1"/>
    <col min="11" max="16384" width="9.140625" style="1"/>
  </cols>
  <sheetData>
    <row r="1" spans="1:7" ht="71.25" customHeight="1" thickBot="1" x14ac:dyDescent="0.25">
      <c r="A1" s="68" t="s">
        <v>28</v>
      </c>
      <c r="B1" s="68"/>
      <c r="C1" s="68"/>
      <c r="D1" s="68"/>
      <c r="E1" s="68"/>
      <c r="F1" s="68"/>
      <c r="G1" s="68"/>
    </row>
    <row r="2" spans="1:7" s="2" customFormat="1" ht="27" customHeight="1" x14ac:dyDescent="0.25">
      <c r="A2" s="80" t="s">
        <v>10</v>
      </c>
      <c r="B2" s="81"/>
      <c r="C2" s="29"/>
      <c r="D2" s="19"/>
      <c r="E2" s="19"/>
      <c r="F2" s="19"/>
      <c r="G2" s="20"/>
    </row>
    <row r="3" spans="1:7" s="2" customFormat="1" ht="30.6" customHeight="1" x14ac:dyDescent="0.25">
      <c r="A3" s="30" t="s">
        <v>7</v>
      </c>
      <c r="B3" s="34"/>
      <c r="C3" s="27"/>
      <c r="D3" s="21"/>
      <c r="E3" s="21"/>
      <c r="F3" s="21"/>
      <c r="G3" s="22"/>
    </row>
    <row r="4" spans="1:7" s="2" customFormat="1" ht="30.6" customHeight="1" x14ac:dyDescent="0.25">
      <c r="A4" s="30" t="s">
        <v>8</v>
      </c>
      <c r="B4" s="34"/>
      <c r="C4" s="27"/>
      <c r="D4" s="21"/>
      <c r="E4" s="21"/>
      <c r="F4" s="21"/>
      <c r="G4" s="22"/>
    </row>
    <row r="5" spans="1:7" s="2" customFormat="1" ht="30.6" customHeight="1" x14ac:dyDescent="0.25">
      <c r="A5" s="30" t="s">
        <v>3</v>
      </c>
      <c r="B5" s="35"/>
      <c r="C5" s="33" t="s">
        <v>4</v>
      </c>
      <c r="D5" s="94"/>
      <c r="E5" s="95"/>
      <c r="F5" s="95"/>
      <c r="G5" s="96"/>
    </row>
    <row r="6" spans="1:7" s="2" customFormat="1" ht="30.6" customHeight="1" x14ac:dyDescent="0.25">
      <c r="A6" s="30" t="s">
        <v>9</v>
      </c>
      <c r="B6" s="34"/>
      <c r="C6" s="33" t="s">
        <v>5</v>
      </c>
      <c r="D6" s="97"/>
      <c r="E6" s="98"/>
      <c r="F6" s="98"/>
      <c r="G6" s="99"/>
    </row>
    <row r="7" spans="1:7" s="2" customFormat="1" ht="41.25" customHeight="1" x14ac:dyDescent="0.25">
      <c r="A7" s="32" t="s">
        <v>6</v>
      </c>
      <c r="B7" s="25"/>
      <c r="C7" s="27"/>
      <c r="D7" s="21"/>
      <c r="E7" s="21"/>
      <c r="F7" s="21"/>
      <c r="G7" s="22"/>
    </row>
    <row r="8" spans="1:7" s="2" customFormat="1" ht="31.5" x14ac:dyDescent="0.25">
      <c r="A8" s="31" t="s">
        <v>23</v>
      </c>
      <c r="B8" s="36" t="s">
        <v>21</v>
      </c>
      <c r="C8" s="82"/>
      <c r="D8" s="82"/>
      <c r="E8" s="82"/>
      <c r="F8" s="82"/>
      <c r="G8" s="22"/>
    </row>
    <row r="9" spans="1:7" s="2" customFormat="1" ht="8.25" customHeight="1" x14ac:dyDescent="0.25">
      <c r="A9" s="31"/>
      <c r="B9" s="36" t="s">
        <v>20</v>
      </c>
      <c r="C9" s="27"/>
      <c r="D9" s="27"/>
      <c r="E9" s="27"/>
      <c r="F9" s="27"/>
      <c r="G9" s="22"/>
    </row>
    <row r="10" spans="1:7" s="2" customFormat="1" ht="27.75" customHeight="1" x14ac:dyDescent="0.25">
      <c r="A10" s="65" t="s">
        <v>22</v>
      </c>
      <c r="B10" s="26"/>
      <c r="C10" s="27"/>
      <c r="D10" s="27"/>
      <c r="E10" s="27"/>
      <c r="F10" s="27"/>
      <c r="G10" s="22"/>
    </row>
    <row r="11" spans="1:7" s="2" customFormat="1" ht="18.75" x14ac:dyDescent="0.25">
      <c r="A11" s="65" t="s">
        <v>24</v>
      </c>
      <c r="B11" s="26"/>
      <c r="C11" s="27"/>
      <c r="D11" s="27"/>
      <c r="E11" s="27"/>
      <c r="F11" s="27"/>
      <c r="G11" s="22"/>
    </row>
    <row r="12" spans="1:7" s="2" customFormat="1" ht="15.75" x14ac:dyDescent="0.25">
      <c r="A12" s="31"/>
      <c r="B12" s="26"/>
      <c r="C12" s="27"/>
      <c r="D12" s="27"/>
      <c r="E12" s="27"/>
      <c r="F12" s="27"/>
      <c r="G12" s="22"/>
    </row>
    <row r="13" spans="1:7" s="2" customFormat="1" ht="2.25" customHeight="1" thickBot="1" x14ac:dyDescent="0.3">
      <c r="A13" s="23"/>
      <c r="B13" s="28"/>
      <c r="C13" s="28"/>
      <c r="D13" s="28"/>
      <c r="E13" s="28"/>
      <c r="F13" s="28"/>
      <c r="G13" s="24"/>
    </row>
    <row r="14" spans="1:7" s="2" customFormat="1" ht="15.75" customHeight="1" x14ac:dyDescent="0.25">
      <c r="A14" s="85" t="s">
        <v>19</v>
      </c>
      <c r="B14" s="86"/>
      <c r="C14" s="86"/>
      <c r="D14" s="86"/>
      <c r="E14" s="86"/>
      <c r="F14" s="86"/>
      <c r="G14" s="87"/>
    </row>
    <row r="15" spans="1:7" s="2" customFormat="1" ht="15.75" customHeight="1" x14ac:dyDescent="0.25">
      <c r="A15" s="88"/>
      <c r="B15" s="89"/>
      <c r="C15" s="89"/>
      <c r="D15" s="89"/>
      <c r="E15" s="89"/>
      <c r="F15" s="89"/>
      <c r="G15" s="90"/>
    </row>
    <row r="16" spans="1:7" s="12" customFormat="1" ht="15.75" customHeight="1" thickBot="1" x14ac:dyDescent="0.3">
      <c r="A16" s="91"/>
      <c r="B16" s="92"/>
      <c r="C16" s="92"/>
      <c r="D16" s="92"/>
      <c r="E16" s="92"/>
      <c r="F16" s="92"/>
      <c r="G16" s="93"/>
    </row>
    <row r="17" spans="1:9" s="13" customFormat="1" ht="34.5" customHeight="1" thickBot="1" x14ac:dyDescent="0.25">
      <c r="A17" s="83"/>
      <c r="B17" s="84"/>
      <c r="C17" s="52" t="s">
        <v>11</v>
      </c>
      <c r="D17" s="52" t="s">
        <v>17</v>
      </c>
      <c r="E17" s="52" t="s">
        <v>15</v>
      </c>
      <c r="F17" s="53" t="s">
        <v>14</v>
      </c>
      <c r="G17" s="54" t="s">
        <v>1</v>
      </c>
    </row>
    <row r="18" spans="1:9" s="14" customFormat="1" ht="49.5" customHeight="1" thickBot="1" x14ac:dyDescent="0.25">
      <c r="A18" s="66" t="s">
        <v>26</v>
      </c>
      <c r="B18" s="67"/>
      <c r="C18" s="60">
        <v>29.9</v>
      </c>
      <c r="D18" s="61">
        <v>19.899999999999999</v>
      </c>
      <c r="E18" s="64" t="s">
        <v>25</v>
      </c>
      <c r="F18" s="55"/>
      <c r="G18" s="56" t="str">
        <f t="shared" ref="G18" si="0">IF(H18&gt;0,H18,IF(H18&lt;14,""))</f>
        <v/>
      </c>
      <c r="H18" s="18">
        <f>(D18*6)*F18</f>
        <v>0</v>
      </c>
      <c r="I18" s="14">
        <f>F18*6</f>
        <v>0</v>
      </c>
    </row>
    <row r="19" spans="1:9" s="14" customFormat="1" ht="38.25" customHeight="1" thickBot="1" x14ac:dyDescent="0.25">
      <c r="A19" s="100"/>
      <c r="B19" s="101"/>
      <c r="C19" s="101"/>
      <c r="D19" s="101"/>
      <c r="E19" s="102"/>
      <c r="F19" s="37" t="s">
        <v>18</v>
      </c>
      <c r="G19" s="57" t="str">
        <f>I21</f>
        <v/>
      </c>
      <c r="H19" s="59"/>
      <c r="I19" s="14">
        <f>SUM(I18:I18)</f>
        <v>0</v>
      </c>
    </row>
    <row r="20" spans="1:9" s="14" customFormat="1" ht="47.25" customHeight="1" thickBot="1" x14ac:dyDescent="0.25">
      <c r="A20" s="103"/>
      <c r="B20" s="104"/>
      <c r="C20" s="104"/>
      <c r="D20" s="104"/>
      <c r="E20" s="105"/>
      <c r="F20" s="17" t="s">
        <v>0</v>
      </c>
      <c r="G20" s="58" t="str">
        <f>IF(I20&gt;0,I20,IF(I20=0,""))</f>
        <v/>
      </c>
      <c r="H20" s="15"/>
      <c r="I20" s="59">
        <f>SUM(G18:G19)</f>
        <v>0</v>
      </c>
    </row>
    <row r="21" spans="1:9" s="14" customFormat="1" ht="21" customHeight="1" x14ac:dyDescent="0.2">
      <c r="A21" s="106" t="s">
        <v>16</v>
      </c>
      <c r="B21" s="107"/>
      <c r="C21" s="107"/>
      <c r="D21" s="107"/>
      <c r="E21" s="107"/>
      <c r="F21" s="107"/>
      <c r="G21" s="108"/>
      <c r="I21" s="14" t="str">
        <f>IF(I19=6,18,IF(I19=12,22,IF(I19&gt;12,0,IF(I19=0,""))))</f>
        <v/>
      </c>
    </row>
    <row r="22" spans="1:9" s="14" customFormat="1" ht="33" customHeight="1" x14ac:dyDescent="0.2">
      <c r="A22" s="109"/>
      <c r="B22" s="110"/>
      <c r="C22" s="110"/>
      <c r="D22" s="110"/>
      <c r="E22" s="110"/>
      <c r="F22" s="110"/>
      <c r="G22" s="111"/>
      <c r="I22" s="62" t="s">
        <v>13</v>
      </c>
    </row>
    <row r="23" spans="1:9" s="14" customFormat="1" ht="51.6" customHeight="1" x14ac:dyDescent="0.2">
      <c r="A23" s="112" t="s">
        <v>29</v>
      </c>
      <c r="B23" s="113"/>
      <c r="C23" s="113"/>
      <c r="D23" s="113"/>
      <c r="E23" s="113"/>
      <c r="F23" s="113"/>
      <c r="G23" s="114"/>
      <c r="H23" s="15"/>
      <c r="I23" s="62" t="s">
        <v>12</v>
      </c>
    </row>
    <row r="24" spans="1:9" s="4" customFormat="1" ht="1.9" customHeight="1" thickBot="1" x14ac:dyDescent="0.25">
      <c r="A24" s="50"/>
      <c r="B24" s="38"/>
      <c r="C24" s="38"/>
      <c r="D24" s="38"/>
      <c r="E24" s="38"/>
      <c r="F24" s="38"/>
      <c r="G24" s="38"/>
      <c r="H24" s="16"/>
    </row>
    <row r="25" spans="1:9" ht="25.15" customHeight="1" x14ac:dyDescent="0.2">
      <c r="A25" s="72" t="s">
        <v>27</v>
      </c>
      <c r="B25" s="73"/>
      <c r="C25" s="73"/>
      <c r="D25" s="73"/>
      <c r="E25" s="39"/>
      <c r="F25" s="39"/>
      <c r="G25" s="40"/>
      <c r="H25" s="3"/>
    </row>
    <row r="26" spans="1:9" ht="27" customHeight="1" x14ac:dyDescent="0.2">
      <c r="A26" s="74"/>
      <c r="B26" s="75"/>
      <c r="C26" s="75"/>
      <c r="D26" s="75"/>
      <c r="E26" s="41"/>
      <c r="F26" s="43"/>
      <c r="G26" s="42"/>
      <c r="H26" s="3"/>
    </row>
    <row r="27" spans="1:9" ht="27" customHeight="1" x14ac:dyDescent="0.2">
      <c r="A27" s="74"/>
      <c r="B27" s="75"/>
      <c r="C27" s="75"/>
      <c r="D27" s="75"/>
      <c r="E27" s="41"/>
      <c r="F27" s="43"/>
      <c r="G27" s="42"/>
      <c r="H27" s="3"/>
    </row>
    <row r="28" spans="1:9" ht="12.75" customHeight="1" x14ac:dyDescent="0.2">
      <c r="A28" s="74"/>
      <c r="B28" s="75"/>
      <c r="C28" s="75"/>
      <c r="D28" s="75"/>
      <c r="E28" s="41"/>
      <c r="F28" s="43"/>
      <c r="G28" s="42"/>
      <c r="H28" s="3"/>
    </row>
    <row r="29" spans="1:9" ht="13.5" customHeight="1" x14ac:dyDescent="0.2">
      <c r="A29" s="74"/>
      <c r="B29" s="75"/>
      <c r="C29" s="75"/>
      <c r="D29" s="75"/>
      <c r="E29" s="41"/>
      <c r="F29" s="43"/>
      <c r="G29" s="42"/>
      <c r="H29" s="3"/>
    </row>
    <row r="30" spans="1:9" ht="21" customHeight="1" x14ac:dyDescent="0.2">
      <c r="A30" s="74"/>
      <c r="B30" s="75"/>
      <c r="C30" s="75"/>
      <c r="D30" s="75"/>
      <c r="E30" s="41"/>
      <c r="F30" s="43"/>
      <c r="G30" s="42"/>
      <c r="H30" s="3"/>
    </row>
    <row r="31" spans="1:9" ht="48.6" customHeight="1" thickBot="1" x14ac:dyDescent="0.25">
      <c r="A31" s="76"/>
      <c r="B31" s="77"/>
      <c r="C31" s="77"/>
      <c r="D31" s="77"/>
      <c r="E31" s="44"/>
      <c r="F31" s="78"/>
      <c r="G31" s="79"/>
      <c r="H31" s="3"/>
    </row>
    <row r="32" spans="1:9" ht="15.75" x14ac:dyDescent="0.2">
      <c r="A32" s="51"/>
      <c r="B32" s="45"/>
      <c r="C32" s="46"/>
      <c r="D32" s="47"/>
      <c r="E32" s="47"/>
      <c r="F32" s="47"/>
      <c r="G32" s="63"/>
      <c r="H32" s="3"/>
    </row>
    <row r="33" spans="1:7" x14ac:dyDescent="0.2">
      <c r="A33" s="51"/>
      <c r="B33" s="43"/>
      <c r="C33" s="48"/>
      <c r="D33" s="43"/>
      <c r="E33" s="43"/>
      <c r="F33" s="49"/>
      <c r="G33" s="42"/>
    </row>
    <row r="34" spans="1:7" x14ac:dyDescent="0.2">
      <c r="A34" s="51"/>
      <c r="B34" s="43"/>
      <c r="C34" s="48"/>
      <c r="D34" s="43"/>
      <c r="E34" s="43"/>
      <c r="F34" s="49"/>
      <c r="G34" s="42"/>
    </row>
    <row r="35" spans="1:7" s="7" customFormat="1" ht="22.5" customHeight="1" thickBot="1" x14ac:dyDescent="0.35">
      <c r="A35" s="69" t="s">
        <v>2</v>
      </c>
      <c r="B35" s="70"/>
      <c r="C35" s="70"/>
      <c r="D35" s="70"/>
      <c r="E35" s="70"/>
      <c r="F35" s="70"/>
      <c r="G35" s="71"/>
    </row>
    <row r="36" spans="1:7" ht="17.25" x14ac:dyDescent="0.3">
      <c r="B36" s="8"/>
      <c r="C36" s="9"/>
      <c r="D36" s="10"/>
      <c r="E36" s="10"/>
      <c r="F36" s="11"/>
      <c r="G36" s="10"/>
    </row>
  </sheetData>
  <sheetProtection algorithmName="SHA-512" hashValue="xOm7rhyPCzWs0U4Zd6chHt7qa9OseDAyJ18hpWrdfT1FsSXGR/j50OQWlMhu925jsVItUhHGcZNWZO18pi/TVA==" saltValue="ToOuqZm61PyE6cvBUWXdaA==" spinCount="100000" sheet="1" objects="1" scenarios="1"/>
  <mergeCells count="14">
    <mergeCell ref="A18:B18"/>
    <mergeCell ref="A1:G1"/>
    <mergeCell ref="A35:G35"/>
    <mergeCell ref="A25:D31"/>
    <mergeCell ref="F31:G31"/>
    <mergeCell ref="A2:B2"/>
    <mergeCell ref="C8:F8"/>
    <mergeCell ref="A17:B17"/>
    <mergeCell ref="A14:G16"/>
    <mergeCell ref="D5:G5"/>
    <mergeCell ref="D6:G6"/>
    <mergeCell ref="A19:E20"/>
    <mergeCell ref="A21:G22"/>
    <mergeCell ref="A23:G23"/>
  </mergeCells>
  <phoneticPr fontId="1" type="noConversion"/>
  <conditionalFormatting sqref="B3:B7">
    <cfRule type="expression" dxfId="6" priority="12">
      <formula>$B3=""</formula>
    </cfRule>
  </conditionalFormatting>
  <conditionalFormatting sqref="D5:D6">
    <cfRule type="expression" dxfId="5" priority="1">
      <formula>$D5=""</formula>
    </cfRule>
  </conditionalFormatting>
  <printOptions horizontalCentered="1"/>
  <pageMargins left="0.27559055118110237" right="0.27559055118110237" top="0.11811023622047245" bottom="0.19685039370078741" header="0.11811023622047245" footer="0.19685039370078741"/>
  <pageSetup paperSize="9" scale="58" fitToHeight="0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FAB6787D-4193-4B19-82B5-A8BC682D7DCD}">
            <xm:f>NOT(ISERROR(SEARCH($B4="",B6)))</xm:f>
            <xm:f>$B4=""</xm:f>
            <x14:dxf>
              <fill>
                <patternFill patternType="lightGray"/>
              </fill>
            </x14:dxf>
          </x14:cfRule>
          <xm:sqref>B6</xm:sqref>
        </x14:conditionalFormatting>
        <x14:conditionalFormatting xmlns:xm="http://schemas.microsoft.com/office/excel/2006/main">
          <x14:cfRule type="containsText" priority="20" operator="containsText" id="{FAB6787D-4193-4B19-82B5-A8BC682D7DCD}">
            <xm:f>NOT(ISERROR(SEARCH($B3="",B4)))</xm:f>
            <xm:f>$B3=""</xm:f>
            <x14:dxf>
              <fill>
                <patternFill patternType="lightGray"/>
              </fill>
            </x14:dxf>
          </x14:cfRule>
          <xm:sqref>B4</xm:sqref>
        </x14:conditionalFormatting>
        <x14:conditionalFormatting xmlns:xm="http://schemas.microsoft.com/office/excel/2006/main">
          <x14:cfRule type="containsText" priority="21" operator="containsText" id="{FAB6787D-4193-4B19-82B5-A8BC682D7DCD}">
            <xm:f>NOT(ISERROR(SEARCH(#REF!="",B3)))</xm:f>
            <xm:f>#REF!=""</xm:f>
            <x14:dxf>
              <fill>
                <patternFill patternType="lightGray"/>
              </fill>
            </x14:dxf>
          </x14:cfRule>
          <xm:sqref>B3</xm:sqref>
        </x14:conditionalFormatting>
        <x14:conditionalFormatting xmlns:xm="http://schemas.microsoft.com/office/excel/2006/main">
          <x14:cfRule type="containsText" priority="24" operator="containsText" id="{FAB6787D-4193-4B19-82B5-A8BC682D7DCD}">
            <xm:f>NOT(ISERROR(SEARCH(#REF!="",B5)))</xm:f>
            <xm:f>#REF!=""</xm:f>
            <x14:dxf>
              <fill>
                <patternFill patternType="lightGray"/>
              </fill>
            </x14:dxf>
          </x14:cfRule>
          <xm:sqref>B5</xm:sqref>
        </x14:conditionalFormatting>
        <x14:conditionalFormatting xmlns:xm="http://schemas.microsoft.com/office/excel/2006/main">
          <x14:cfRule type="containsText" priority="27" operator="containsText" id="{FAB6787D-4193-4B19-82B5-A8BC682D7DCD}">
            <xm:f>NOT(ISERROR(SEARCH(#REF!="",B7)))</xm:f>
            <xm:f>#REF!=""</xm:f>
            <x14:dxf>
              <fill>
                <patternFill patternType="lightGray"/>
              </fill>
            </x14:dxf>
          </x14:cfRule>
          <xm:sqref>B7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36BA0-78D0-488B-89D2-2DFA3B618BA0}">
  <dimension ref="A2:A3"/>
  <sheetViews>
    <sheetView workbookViewId="0">
      <selection activeCell="B8" sqref="B8"/>
    </sheetView>
  </sheetViews>
  <sheetFormatPr baseColWidth="10" defaultRowHeight="12.75" x14ac:dyDescent="0.2"/>
  <sheetData>
    <row r="2" spans="1:1" x14ac:dyDescent="0.2">
      <c r="A2" s="62"/>
    </row>
    <row r="3" spans="1:1" x14ac:dyDescent="0.2">
      <c r="A3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Sheet1</vt:lpstr>
      <vt:lpstr>Feuil1</vt:lpstr>
      <vt:lpstr>Sheet1!Zone_d_impression</vt:lpstr>
    </vt:vector>
  </TitlesOfParts>
  <Company>Businessobjects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DELAGE</dc:creator>
  <cp:lastModifiedBy>Marine MANIGAND</cp:lastModifiedBy>
  <cp:lastPrinted>2020-05-19T13:34:15Z</cp:lastPrinted>
  <dcterms:created xsi:type="dcterms:W3CDTF">2005-11-24T09:48:28Z</dcterms:created>
  <dcterms:modified xsi:type="dcterms:W3CDTF">2022-02-25T11:05:42Z</dcterms:modified>
</cp:coreProperties>
</file>